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mo5.sharepoint.com/sites/HolzmarktOstschweizAG/Freigegebene Dokumente/General/3-Schweizer Holz Förderung/SHF 2020 Arbeitsgruppe/Einzug Energieholz im Privatwald/"/>
    </mc:Choice>
  </mc:AlternateContent>
  <xr:revisionPtr revIDLastSave="399" documentId="8_{1B9C036C-5D91-4696-B555-6FE77F8AC57E}" xr6:coauthVersionLast="47" xr6:coauthVersionMax="47" xr10:uidLastSave="{A1156BAD-E987-40B0-895C-123CFFED2FB1}"/>
  <bookViews>
    <workbookView xWindow="1260" yWindow="315" windowWidth="29880" windowHeight="19005" activeTab="2" xr2:uid="{00000000-000D-0000-FFFF-FFFF00000000}"/>
  </bookViews>
  <sheets>
    <sheet name="SHF-Umrechnungsfaktoren" sheetId="6" r:id="rId1"/>
    <sheet name="Meldeformular ALT" sheetId="7" r:id="rId2"/>
    <sheet name="Meldeformular " sheetId="8" r:id="rId3"/>
  </sheets>
  <definedNames>
    <definedName name="_xlnm.Print_Area" localSheetId="2">'Meldeformular '!$A$1:$G$43</definedName>
    <definedName name="_xlnm.Print_Area" localSheetId="1">'Meldeformular ALT'!$A$1:$G$46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8" l="1"/>
  <c r="G29" i="8"/>
  <c r="E29" i="8"/>
  <c r="E32" i="8" s="1"/>
  <c r="G32" i="8" s="1"/>
  <c r="A38" i="7"/>
  <c r="E35" i="7"/>
  <c r="G35" i="7" s="1"/>
  <c r="E34" i="7"/>
  <c r="G34" i="7" s="1"/>
  <c r="E33" i="7"/>
  <c r="G33" i="7" s="1"/>
  <c r="E32" i="7"/>
  <c r="G32" i="7" s="1"/>
  <c r="E31" i="7"/>
  <c r="G31" i="7" s="1"/>
  <c r="E30" i="7"/>
  <c r="G30" i="7" s="1"/>
  <c r="E29" i="7"/>
  <c r="G29" i="7" s="1"/>
  <c r="E26" i="6"/>
  <c r="G33" i="8" l="1"/>
  <c r="G36" i="7"/>
  <c r="G26" i="6"/>
  <c r="G17" i="6"/>
  <c r="G19" i="6"/>
  <c r="G20" i="6"/>
  <c r="G21" i="6"/>
  <c r="G23" i="6"/>
  <c r="G24" i="6"/>
  <c r="G15" i="6" l="1"/>
  <c r="G27" i="6" s="1"/>
</calcChain>
</file>

<file path=xl/sharedStrings.xml><?xml version="1.0" encoding="utf-8"?>
<sst xmlns="http://schemas.openxmlformats.org/spreadsheetml/2006/main" count="128" uniqueCount="81">
  <si>
    <t>Faktor</t>
  </si>
  <si>
    <t>kWh</t>
  </si>
  <si>
    <t>=</t>
  </si>
  <si>
    <t>Fm</t>
  </si>
  <si>
    <t>Grundwerte x Umrechnungsfaktor = massgebender Wert für SHF-Berechnung</t>
  </si>
  <si>
    <t>Massgebend sind grundsätzlich die Umrechnungsfaktoren der Schweizerischen Holzhandelsgebräuche.</t>
  </si>
  <si>
    <t>Einheit</t>
  </si>
  <si>
    <t>Rm</t>
  </si>
  <si>
    <t>Rugel, Spälten (Ster)</t>
  </si>
  <si>
    <t xml:space="preserve">Raummasse, Gewichtsmasse und weitere Masse bei Stückholz, Hackschnitzel etc. werden in Fm umgerechnet. </t>
  </si>
  <si>
    <t>von Schichtvolumen zu Festvolumen</t>
  </si>
  <si>
    <t>SRm</t>
  </si>
  <si>
    <t>Waldhackschnitzel</t>
  </si>
  <si>
    <t>von Atrogewicht zu Festvolumen</t>
  </si>
  <si>
    <t>von Lutrogewicht zu Festvolumen</t>
  </si>
  <si>
    <t>Summe</t>
  </si>
  <si>
    <t>zu übertragen ins Abrechnungsformular</t>
  </si>
  <si>
    <t>Bei Bedarf können deshalb die Umrechnungsfaktoren in den grünen Zellen selbst geändert werden.</t>
  </si>
  <si>
    <t>x</t>
  </si>
  <si>
    <t>Holzmengen-Umrechnungstabelle als Hilfsmittel zur Umsetzung der SHF-Richtlinie</t>
  </si>
  <si>
    <t>von Wärmemenge (Heizwert) zu Festvolumen</t>
  </si>
  <si>
    <t>Sie können je nach Wuchsgebiet der Bäume, Nutzungszeitpunkt, Lagerdauer, Aufarbeitung usw. von den tatsächlichen Verhältnissen abweichen.</t>
  </si>
  <si>
    <t>Umrechnungsfaktoren sind gesamtschweizerisch festgelegte Mittelwerte.</t>
  </si>
  <si>
    <t>von Schüttvolumen zu Festvolumen</t>
  </si>
  <si>
    <t>t atro</t>
  </si>
  <si>
    <t>Hartlaubholz</t>
  </si>
  <si>
    <t>Nadelholz</t>
  </si>
  <si>
    <t>t lutro</t>
  </si>
  <si>
    <t>Laubholz</t>
  </si>
  <si>
    <t>Bemerkungen</t>
  </si>
  <si>
    <t>640 kWh/SRm</t>
  </si>
  <si>
    <r>
      <t>1 Fm (Festmeter) = 1 m</t>
    </r>
    <r>
      <rPr>
        <b/>
        <vertAlign val="superscript"/>
        <sz val="11"/>
        <color theme="1"/>
        <rFont val="Arial"/>
        <family val="2"/>
      </rPr>
      <t xml:space="preserve">3 </t>
    </r>
    <r>
      <rPr>
        <b/>
        <sz val="11"/>
        <color theme="1"/>
        <rFont val="Arial"/>
        <family val="2"/>
      </rPr>
      <t>feste Holzmasse</t>
    </r>
  </si>
  <si>
    <t>effektiver Wert/Menge</t>
  </si>
  <si>
    <t>gemischt Anteil nicht bekannt</t>
  </si>
  <si>
    <t xml:space="preserve">kWh gemäss Wärmezähler </t>
  </si>
  <si>
    <t xml:space="preserve"> für Hackunternehmungen</t>
  </si>
  <si>
    <t>von</t>
  </si>
  <si>
    <t>bis</t>
  </si>
  <si>
    <t xml:space="preserve"> Name und Rechnungsadresse</t>
  </si>
  <si>
    <t xml:space="preserve"> Abrechnungszeitraum</t>
  </si>
  <si>
    <t>Meldepflichtiges Holz</t>
  </si>
  <si>
    <t>Alles während des Abrechnungszeitraumes gehackte Holz, welches im Kanton St. Gallen</t>
  </si>
  <si>
    <t>Produkt</t>
  </si>
  <si>
    <t>Ansatz</t>
  </si>
  <si>
    <t>Festmeter</t>
  </si>
  <si>
    <t>Betrag</t>
  </si>
  <si>
    <t>von Privatwaldbesitzern gekauft oder übernommen wurde.</t>
  </si>
  <si>
    <t>Der Ansatz beträgt 50 Rappen pro Festmeter feste Holzmasse oder 17 Rappen pro SRm.</t>
  </si>
  <si>
    <r>
      <t xml:space="preserve">Kauf per tonne atro </t>
    </r>
    <r>
      <rPr>
        <b/>
        <sz val="11"/>
        <color theme="1"/>
        <rFont val="Arial"/>
        <family val="2"/>
      </rPr>
      <t>NADELHOLZ</t>
    </r>
  </si>
  <si>
    <r>
      <t xml:space="preserve">Kauf per tonne atro </t>
    </r>
    <r>
      <rPr>
        <b/>
        <sz val="11"/>
        <color theme="1"/>
        <rFont val="Arial"/>
        <family val="2"/>
      </rPr>
      <t>GEMISCHT</t>
    </r>
  </si>
  <si>
    <r>
      <t xml:space="preserve">Kauf per tonne atro </t>
    </r>
    <r>
      <rPr>
        <b/>
        <sz val="11"/>
        <color theme="1"/>
        <rFont val="Arial"/>
        <family val="2"/>
      </rPr>
      <t>LAUBHOLZ</t>
    </r>
  </si>
  <si>
    <r>
      <t xml:space="preserve">Kauf per Tonne lutro </t>
    </r>
    <r>
      <rPr>
        <b/>
        <sz val="11"/>
        <color theme="1"/>
        <rFont val="Arial"/>
        <family val="2"/>
      </rPr>
      <t>LAUBHOLZ</t>
    </r>
  </si>
  <si>
    <r>
      <t xml:space="preserve">Kauf per Tonne lutro </t>
    </r>
    <r>
      <rPr>
        <b/>
        <sz val="11"/>
        <color theme="1"/>
        <rFont val="Arial"/>
        <family val="2"/>
      </rPr>
      <t>NADELHOLZ</t>
    </r>
  </si>
  <si>
    <t xml:space="preserve">Kauf per kWh gemäss Wärmezähler </t>
  </si>
  <si>
    <t>Total</t>
  </si>
  <si>
    <t>Menge</t>
  </si>
  <si>
    <t xml:space="preserve">Datum </t>
  </si>
  <si>
    <t>Unterschrift</t>
  </si>
  <si>
    <t>Bitte senden Sie das ausgefüllte Formular an untenstehende Adresse, wir stellen Ihnen aufgrund der von Ihnen vorgenommenen Meldung Rechnung.</t>
  </si>
  <si>
    <t>Wald St. Gallen &amp; Liechtenstein</t>
  </si>
  <si>
    <t>c/o Schweizer Holz Förderung</t>
  </si>
  <si>
    <t>Sonnhaldenstrasse 47a</t>
  </si>
  <si>
    <t>9113 Degersheim</t>
  </si>
  <si>
    <t>Telefon</t>
  </si>
  <si>
    <t>071 375 60 90</t>
  </si>
  <si>
    <t>E-Mail</t>
  </si>
  <si>
    <t>mail@waldsg.ch</t>
  </si>
  <si>
    <t>Hans Osterwalder AG</t>
  </si>
  <si>
    <t>Forstarbeiten</t>
  </si>
  <si>
    <t>Unterdorfstrasse 20</t>
  </si>
  <si>
    <t>9248 Bichwil</t>
  </si>
  <si>
    <t>079 632 14 67</t>
  </si>
  <si>
    <t>Beitragsmeldung    Selbstdeklaration</t>
  </si>
  <si>
    <t>Rückfragen an (Telefon und Mail)</t>
  </si>
  <si>
    <t xml:space="preserve">Mengen der öffentlichen Waldeigentümer im Kanton St. Gallen, wie Ortsgemeinden und grösseren </t>
  </si>
  <si>
    <t>Korporationen mit mehr als 50 Hektaren, werden separat erhoben und müssen nicht gemeldet werden.</t>
  </si>
  <si>
    <t>Menge Srm</t>
  </si>
  <si>
    <t>Abzüglich Administrationskosten</t>
  </si>
  <si>
    <t>Energieholz in langer Form (Rundholz)</t>
  </si>
  <si>
    <t>Korporationen mit mehr als 50 Hektaren, werden separat erhoben und müssen nicht gemeldet</t>
  </si>
  <si>
    <t>werden. Der Ansatz beträgt 50 Rappen pro Festmeter feste Holzmasse oder 18 Rappen pro SRm.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</si>
</sst>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CHF&quot;\ * #,##0.00_ ;_ &quot;CHF&quot;\ * \-#,##0.00_ ;_ &quot;CHF&quot;\ * &quot;-&quot;??_ ;_ @_ "/>
    <numFmt numFmtId="164" formatCode="0.000"/>
    <numFmt numFmtId="165" formatCode="0.00000"/>
    <numFmt numFmtId="166" formatCode="#,##0.0"/>
    <numFmt numFmtId="167" formatCode="0.0"/>
    <numFmt numFmtId="168" formatCode="_ &quot;CHF&quot;\ * #,##0_ ;_ &quot;CHF&quot;\ * \-#,##0_ ;_ &quot;CHF&quot;\ * &quot;-&quot;??_ ;_ @_ 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sz val="11"/>
      <color theme="1"/>
      <name val="Arial"/>
      <family val="2"/>
    </font>
    <font>
      <sz val="2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9">
    <xf numFmtId="0" fontId="0" fillId="0" borderId="0" xfId="0"/>
    <xf numFmtId="164" fontId="1" fillId="2" borderId="1" xfId="0" applyNumberFormat="1" applyFont="1" applyFill="1" applyBorder="1"/>
    <xf numFmtId="0" fontId="2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6" fontId="1" fillId="0" borderId="0" xfId="0" applyNumberFormat="1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6" fontId="1" fillId="0" borderId="3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/>
    <xf numFmtId="0" fontId="1" fillId="2" borderId="6" xfId="0" applyFont="1" applyFill="1" applyBorder="1"/>
    <xf numFmtId="0" fontId="1" fillId="0" borderId="0" xfId="0" applyFont="1" applyAlignment="1">
      <alignment vertic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6" fontId="1" fillId="0" borderId="2" xfId="0" applyNumberFormat="1" applyFont="1" applyBorder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3" xfId="0" applyNumberFormat="1" applyFont="1" applyBorder="1"/>
    <xf numFmtId="0" fontId="0" fillId="0" borderId="5" xfId="0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9" xfId="0" applyNumberForma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0" fillId="0" borderId="10" xfId="0" quotePrefix="1" applyBorder="1"/>
    <xf numFmtId="3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10" xfId="0" applyFont="1" applyBorder="1"/>
    <xf numFmtId="3" fontId="0" fillId="0" borderId="9" xfId="0" applyNumberFormat="1" applyBorder="1" applyAlignment="1">
      <alignment horizontal="center"/>
    </xf>
    <xf numFmtId="164" fontId="0" fillId="0" borderId="9" xfId="0" applyNumberFormat="1" applyBorder="1"/>
    <xf numFmtId="3" fontId="0" fillId="0" borderId="11" xfId="0" applyNumberFormat="1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0" fontId="1" fillId="0" borderId="10" xfId="0" quotePrefix="1" applyFont="1" applyBorder="1"/>
    <xf numFmtId="165" fontId="0" fillId="2" borderId="4" xfId="0" applyNumberForma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166" fontId="1" fillId="0" borderId="0" xfId="0" quotePrefix="1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10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quotePrefix="1"/>
    <xf numFmtId="0" fontId="10" fillId="0" borderId="0" xfId="0" applyFont="1"/>
    <xf numFmtId="0" fontId="4" fillId="2" borderId="5" xfId="0" applyFont="1" applyFill="1" applyBorder="1"/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left"/>
    </xf>
    <xf numFmtId="164" fontId="2" fillId="0" borderId="0" xfId="0" applyNumberFormat="1" applyFont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0" fontId="12" fillId="0" borderId="0" xfId="0" applyFont="1"/>
    <xf numFmtId="14" fontId="0" fillId="0" borderId="0" xfId="0" applyNumberFormat="1"/>
    <xf numFmtId="0" fontId="0" fillId="0" borderId="15" xfId="0" applyBorder="1"/>
    <xf numFmtId="0" fontId="0" fillId="0" borderId="17" xfId="0" applyBorder="1"/>
    <xf numFmtId="0" fontId="0" fillId="0" borderId="4" xfId="0" applyBorder="1"/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center"/>
    </xf>
    <xf numFmtId="168" fontId="0" fillId="0" borderId="4" xfId="1" applyNumberFormat="1" applyFont="1" applyBorder="1"/>
    <xf numFmtId="168" fontId="0" fillId="0" borderId="21" xfId="0" applyNumberFormat="1" applyBorder="1"/>
    <xf numFmtId="0" fontId="0" fillId="4" borderId="4" xfId="0" applyFill="1" applyBorder="1"/>
    <xf numFmtId="2" fontId="0" fillId="4" borderId="4" xfId="0" applyNumberFormat="1" applyFill="1" applyBorder="1" applyAlignment="1">
      <alignment horizontal="center"/>
    </xf>
    <xf numFmtId="168" fontId="0" fillId="4" borderId="4" xfId="1" applyNumberFormat="1" applyFont="1" applyFill="1" applyBorder="1"/>
    <xf numFmtId="44" fontId="0" fillId="4" borderId="4" xfId="1" applyFont="1" applyFill="1" applyBorder="1"/>
    <xf numFmtId="1" fontId="0" fillId="4" borderId="4" xfId="0" applyNumberFormat="1" applyFill="1" applyBorder="1"/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19" xfId="0" applyBorder="1"/>
    <xf numFmtId="0" fontId="0" fillId="0" borderId="20" xfId="0" applyBorder="1"/>
    <xf numFmtId="14" fontId="0" fillId="0" borderId="3" xfId="0" applyNumberFormat="1" applyBorder="1" applyAlignment="1">
      <alignment vertical="center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3" xfId="0" applyBorder="1" applyProtection="1"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3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68" fontId="0" fillId="4" borderId="4" xfId="1" applyNumberFormat="1" applyFont="1" applyFill="1" applyBorder="1" applyProtection="1"/>
    <xf numFmtId="14" fontId="0" fillId="0" borderId="0" xfId="0" applyNumberFormat="1" applyAlignment="1">
      <alignment horizontal="left"/>
    </xf>
    <xf numFmtId="0" fontId="0" fillId="4" borderId="4" xfId="0" applyFill="1" applyBorder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36635</xdr:rowOff>
    </xdr:from>
    <xdr:to>
      <xdr:col>2</xdr:col>
      <xdr:colOff>763573</xdr:colOff>
      <xdr:row>3</xdr:row>
      <xdr:rowOff>146538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6B3EEF7-4CB1-47FE-97A9-27C58ACC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36635"/>
          <a:ext cx="2382822" cy="659422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0</xdr:row>
      <xdr:rowOff>2931</xdr:rowOff>
    </xdr:from>
    <xdr:to>
      <xdr:col>7</xdr:col>
      <xdr:colOff>74346</xdr:colOff>
      <xdr:row>4</xdr:row>
      <xdr:rowOff>2932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6BACDBF-25CC-44CB-93F0-35BD665E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2931"/>
          <a:ext cx="2461457" cy="723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36635</xdr:rowOff>
    </xdr:from>
    <xdr:to>
      <xdr:col>2</xdr:col>
      <xdr:colOff>763573</xdr:colOff>
      <xdr:row>3</xdr:row>
      <xdr:rowOff>146538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7AC9F16-8250-41E8-9282-B94B0C3D1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36635"/>
          <a:ext cx="2388684" cy="652828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0</xdr:row>
      <xdr:rowOff>2931</xdr:rowOff>
    </xdr:from>
    <xdr:to>
      <xdr:col>7</xdr:col>
      <xdr:colOff>74346</xdr:colOff>
      <xdr:row>4</xdr:row>
      <xdr:rowOff>2932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FC6E28-41AC-478F-9B55-36035560C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2931"/>
          <a:ext cx="2407971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showGridLines="0" zoomScaleNormal="100" workbookViewId="0">
      <selection activeCell="B26" sqref="B26"/>
    </sheetView>
  </sheetViews>
  <sheetFormatPr baseColWidth="10" defaultColWidth="11" defaultRowHeight="15" x14ac:dyDescent="0.25"/>
  <cols>
    <col min="1" max="1" width="43.125" customWidth="1"/>
    <col min="2" max="2" width="20.125" style="10" customWidth="1"/>
    <col min="3" max="3" width="6.25" style="11" bestFit="1" customWidth="1"/>
    <col min="4" max="4" width="1.625" style="11" bestFit="1" customWidth="1"/>
    <col min="5" max="5" width="7.75" style="12" customWidth="1"/>
    <col min="6" max="6" width="1.875" style="79" bestFit="1" customWidth="1"/>
    <col min="7" max="7" width="15.375" style="13" customWidth="1"/>
    <col min="8" max="8" width="20.875" customWidth="1"/>
    <col min="245" max="245" width="44" customWidth="1"/>
    <col min="246" max="246" width="6.125" customWidth="1"/>
    <col min="247" max="247" width="5.875" customWidth="1"/>
    <col min="248" max="248" width="4.75" customWidth="1"/>
    <col min="249" max="249" width="13.625" bestFit="1" customWidth="1"/>
    <col min="250" max="250" width="9.75" customWidth="1"/>
    <col min="501" max="501" width="44" customWidth="1"/>
    <col min="502" max="502" width="6.125" customWidth="1"/>
    <col min="503" max="503" width="5.875" customWidth="1"/>
    <col min="504" max="504" width="4.75" customWidth="1"/>
    <col min="505" max="505" width="13.625" bestFit="1" customWidth="1"/>
    <col min="506" max="506" width="9.75" customWidth="1"/>
    <col min="757" max="757" width="44" customWidth="1"/>
    <col min="758" max="758" width="6.125" customWidth="1"/>
    <col min="759" max="759" width="5.875" customWidth="1"/>
    <col min="760" max="760" width="4.75" customWidth="1"/>
    <col min="761" max="761" width="13.625" bestFit="1" customWidth="1"/>
    <col min="762" max="762" width="9.75" customWidth="1"/>
    <col min="1013" max="1013" width="44" customWidth="1"/>
    <col min="1014" max="1014" width="6.125" customWidth="1"/>
    <col min="1015" max="1015" width="5.875" customWidth="1"/>
    <col min="1016" max="1016" width="4.75" customWidth="1"/>
    <col min="1017" max="1017" width="13.625" bestFit="1" customWidth="1"/>
    <col min="1018" max="1018" width="9.75" customWidth="1"/>
    <col min="1269" max="1269" width="44" customWidth="1"/>
    <col min="1270" max="1270" width="6.125" customWidth="1"/>
    <col min="1271" max="1271" width="5.875" customWidth="1"/>
    <col min="1272" max="1272" width="4.75" customWidth="1"/>
    <col min="1273" max="1273" width="13.625" bestFit="1" customWidth="1"/>
    <col min="1274" max="1274" width="9.75" customWidth="1"/>
    <col min="1525" max="1525" width="44" customWidth="1"/>
    <col min="1526" max="1526" width="6.125" customWidth="1"/>
    <col min="1527" max="1527" width="5.875" customWidth="1"/>
    <col min="1528" max="1528" width="4.75" customWidth="1"/>
    <col min="1529" max="1529" width="13.625" bestFit="1" customWidth="1"/>
    <col min="1530" max="1530" width="9.75" customWidth="1"/>
    <col min="1781" max="1781" width="44" customWidth="1"/>
    <col min="1782" max="1782" width="6.125" customWidth="1"/>
    <col min="1783" max="1783" width="5.875" customWidth="1"/>
    <col min="1784" max="1784" width="4.75" customWidth="1"/>
    <col min="1785" max="1785" width="13.625" bestFit="1" customWidth="1"/>
    <col min="1786" max="1786" width="9.75" customWidth="1"/>
    <col min="2037" max="2037" width="44" customWidth="1"/>
    <col min="2038" max="2038" width="6.125" customWidth="1"/>
    <col min="2039" max="2039" width="5.875" customWidth="1"/>
    <col min="2040" max="2040" width="4.75" customWidth="1"/>
    <col min="2041" max="2041" width="13.625" bestFit="1" customWidth="1"/>
    <col min="2042" max="2042" width="9.75" customWidth="1"/>
    <col min="2293" max="2293" width="44" customWidth="1"/>
    <col min="2294" max="2294" width="6.125" customWidth="1"/>
    <col min="2295" max="2295" width="5.875" customWidth="1"/>
    <col min="2296" max="2296" width="4.75" customWidth="1"/>
    <col min="2297" max="2297" width="13.625" bestFit="1" customWidth="1"/>
    <col min="2298" max="2298" width="9.75" customWidth="1"/>
    <col min="2549" max="2549" width="44" customWidth="1"/>
    <col min="2550" max="2550" width="6.125" customWidth="1"/>
    <col min="2551" max="2551" width="5.875" customWidth="1"/>
    <col min="2552" max="2552" width="4.75" customWidth="1"/>
    <col min="2553" max="2553" width="13.625" bestFit="1" customWidth="1"/>
    <col min="2554" max="2554" width="9.75" customWidth="1"/>
    <col min="2805" max="2805" width="44" customWidth="1"/>
    <col min="2806" max="2806" width="6.125" customWidth="1"/>
    <col min="2807" max="2807" width="5.875" customWidth="1"/>
    <col min="2808" max="2808" width="4.75" customWidth="1"/>
    <col min="2809" max="2809" width="13.625" bestFit="1" customWidth="1"/>
    <col min="2810" max="2810" width="9.75" customWidth="1"/>
    <col min="3061" max="3061" width="44" customWidth="1"/>
    <col min="3062" max="3062" width="6.125" customWidth="1"/>
    <col min="3063" max="3063" width="5.875" customWidth="1"/>
    <col min="3064" max="3064" width="4.75" customWidth="1"/>
    <col min="3065" max="3065" width="13.625" bestFit="1" customWidth="1"/>
    <col min="3066" max="3066" width="9.75" customWidth="1"/>
    <col min="3317" max="3317" width="44" customWidth="1"/>
    <col min="3318" max="3318" width="6.125" customWidth="1"/>
    <col min="3319" max="3319" width="5.875" customWidth="1"/>
    <col min="3320" max="3320" width="4.75" customWidth="1"/>
    <col min="3321" max="3321" width="13.625" bestFit="1" customWidth="1"/>
    <col min="3322" max="3322" width="9.75" customWidth="1"/>
    <col min="3573" max="3573" width="44" customWidth="1"/>
    <col min="3574" max="3574" width="6.125" customWidth="1"/>
    <col min="3575" max="3575" width="5.875" customWidth="1"/>
    <col min="3576" max="3576" width="4.75" customWidth="1"/>
    <col min="3577" max="3577" width="13.625" bestFit="1" customWidth="1"/>
    <col min="3578" max="3578" width="9.75" customWidth="1"/>
    <col min="3829" max="3829" width="44" customWidth="1"/>
    <col min="3830" max="3830" width="6.125" customWidth="1"/>
    <col min="3831" max="3831" width="5.875" customWidth="1"/>
    <col min="3832" max="3832" width="4.75" customWidth="1"/>
    <col min="3833" max="3833" width="13.625" bestFit="1" customWidth="1"/>
    <col min="3834" max="3834" width="9.75" customWidth="1"/>
    <col min="4085" max="4085" width="44" customWidth="1"/>
    <col min="4086" max="4086" width="6.125" customWidth="1"/>
    <col min="4087" max="4087" width="5.875" customWidth="1"/>
    <col min="4088" max="4088" width="4.75" customWidth="1"/>
    <col min="4089" max="4089" width="13.625" bestFit="1" customWidth="1"/>
    <col min="4090" max="4090" width="9.75" customWidth="1"/>
    <col min="4341" max="4341" width="44" customWidth="1"/>
    <col min="4342" max="4342" width="6.125" customWidth="1"/>
    <col min="4343" max="4343" width="5.875" customWidth="1"/>
    <col min="4344" max="4344" width="4.75" customWidth="1"/>
    <col min="4345" max="4345" width="13.625" bestFit="1" customWidth="1"/>
    <col min="4346" max="4346" width="9.75" customWidth="1"/>
    <col min="4597" max="4597" width="44" customWidth="1"/>
    <col min="4598" max="4598" width="6.125" customWidth="1"/>
    <col min="4599" max="4599" width="5.875" customWidth="1"/>
    <col min="4600" max="4600" width="4.75" customWidth="1"/>
    <col min="4601" max="4601" width="13.625" bestFit="1" customWidth="1"/>
    <col min="4602" max="4602" width="9.75" customWidth="1"/>
    <col min="4853" max="4853" width="44" customWidth="1"/>
    <col min="4854" max="4854" width="6.125" customWidth="1"/>
    <col min="4855" max="4855" width="5.875" customWidth="1"/>
    <col min="4856" max="4856" width="4.75" customWidth="1"/>
    <col min="4857" max="4857" width="13.625" bestFit="1" customWidth="1"/>
    <col min="4858" max="4858" width="9.75" customWidth="1"/>
    <col min="5109" max="5109" width="44" customWidth="1"/>
    <col min="5110" max="5110" width="6.125" customWidth="1"/>
    <col min="5111" max="5111" width="5.875" customWidth="1"/>
    <col min="5112" max="5112" width="4.75" customWidth="1"/>
    <col min="5113" max="5113" width="13.625" bestFit="1" customWidth="1"/>
    <col min="5114" max="5114" width="9.75" customWidth="1"/>
    <col min="5365" max="5365" width="44" customWidth="1"/>
    <col min="5366" max="5366" width="6.125" customWidth="1"/>
    <col min="5367" max="5367" width="5.875" customWidth="1"/>
    <col min="5368" max="5368" width="4.75" customWidth="1"/>
    <col min="5369" max="5369" width="13.625" bestFit="1" customWidth="1"/>
    <col min="5370" max="5370" width="9.75" customWidth="1"/>
    <col min="5621" max="5621" width="44" customWidth="1"/>
    <col min="5622" max="5622" width="6.125" customWidth="1"/>
    <col min="5623" max="5623" width="5.875" customWidth="1"/>
    <col min="5624" max="5624" width="4.75" customWidth="1"/>
    <col min="5625" max="5625" width="13.625" bestFit="1" customWidth="1"/>
    <col min="5626" max="5626" width="9.75" customWidth="1"/>
    <col min="5877" max="5877" width="44" customWidth="1"/>
    <col min="5878" max="5878" width="6.125" customWidth="1"/>
    <col min="5879" max="5879" width="5.875" customWidth="1"/>
    <col min="5880" max="5880" width="4.75" customWidth="1"/>
    <col min="5881" max="5881" width="13.625" bestFit="1" customWidth="1"/>
    <col min="5882" max="5882" width="9.75" customWidth="1"/>
    <col min="6133" max="6133" width="44" customWidth="1"/>
    <col min="6134" max="6134" width="6.125" customWidth="1"/>
    <col min="6135" max="6135" width="5.875" customWidth="1"/>
    <col min="6136" max="6136" width="4.75" customWidth="1"/>
    <col min="6137" max="6137" width="13.625" bestFit="1" customWidth="1"/>
    <col min="6138" max="6138" width="9.75" customWidth="1"/>
    <col min="6389" max="6389" width="44" customWidth="1"/>
    <col min="6390" max="6390" width="6.125" customWidth="1"/>
    <col min="6391" max="6391" width="5.875" customWidth="1"/>
    <col min="6392" max="6392" width="4.75" customWidth="1"/>
    <col min="6393" max="6393" width="13.625" bestFit="1" customWidth="1"/>
    <col min="6394" max="6394" width="9.75" customWidth="1"/>
    <col min="6645" max="6645" width="44" customWidth="1"/>
    <col min="6646" max="6646" width="6.125" customWidth="1"/>
    <col min="6647" max="6647" width="5.875" customWidth="1"/>
    <col min="6648" max="6648" width="4.75" customWidth="1"/>
    <col min="6649" max="6649" width="13.625" bestFit="1" customWidth="1"/>
    <col min="6650" max="6650" width="9.75" customWidth="1"/>
    <col min="6901" max="6901" width="44" customWidth="1"/>
    <col min="6902" max="6902" width="6.125" customWidth="1"/>
    <col min="6903" max="6903" width="5.875" customWidth="1"/>
    <col min="6904" max="6904" width="4.75" customWidth="1"/>
    <col min="6905" max="6905" width="13.625" bestFit="1" customWidth="1"/>
    <col min="6906" max="6906" width="9.75" customWidth="1"/>
    <col min="7157" max="7157" width="44" customWidth="1"/>
    <col min="7158" max="7158" width="6.125" customWidth="1"/>
    <col min="7159" max="7159" width="5.875" customWidth="1"/>
    <col min="7160" max="7160" width="4.75" customWidth="1"/>
    <col min="7161" max="7161" width="13.625" bestFit="1" customWidth="1"/>
    <col min="7162" max="7162" width="9.75" customWidth="1"/>
    <col min="7413" max="7413" width="44" customWidth="1"/>
    <col min="7414" max="7414" width="6.125" customWidth="1"/>
    <col min="7415" max="7415" width="5.875" customWidth="1"/>
    <col min="7416" max="7416" width="4.75" customWidth="1"/>
    <col min="7417" max="7417" width="13.625" bestFit="1" customWidth="1"/>
    <col min="7418" max="7418" width="9.75" customWidth="1"/>
    <col min="7669" max="7669" width="44" customWidth="1"/>
    <col min="7670" max="7670" width="6.125" customWidth="1"/>
    <col min="7671" max="7671" width="5.875" customWidth="1"/>
    <col min="7672" max="7672" width="4.75" customWidth="1"/>
    <col min="7673" max="7673" width="13.625" bestFit="1" customWidth="1"/>
    <col min="7674" max="7674" width="9.75" customWidth="1"/>
    <col min="7925" max="7925" width="44" customWidth="1"/>
    <col min="7926" max="7926" width="6.125" customWidth="1"/>
    <col min="7927" max="7927" width="5.875" customWidth="1"/>
    <col min="7928" max="7928" width="4.75" customWidth="1"/>
    <col min="7929" max="7929" width="13.625" bestFit="1" customWidth="1"/>
    <col min="7930" max="7930" width="9.75" customWidth="1"/>
    <col min="8181" max="8181" width="44" customWidth="1"/>
    <col min="8182" max="8182" width="6.125" customWidth="1"/>
    <col min="8183" max="8183" width="5.875" customWidth="1"/>
    <col min="8184" max="8184" width="4.75" customWidth="1"/>
    <col min="8185" max="8185" width="13.625" bestFit="1" customWidth="1"/>
    <col min="8186" max="8186" width="9.75" customWidth="1"/>
    <col min="8437" max="8437" width="44" customWidth="1"/>
    <col min="8438" max="8438" width="6.125" customWidth="1"/>
    <col min="8439" max="8439" width="5.875" customWidth="1"/>
    <col min="8440" max="8440" width="4.75" customWidth="1"/>
    <col min="8441" max="8441" width="13.625" bestFit="1" customWidth="1"/>
    <col min="8442" max="8442" width="9.75" customWidth="1"/>
    <col min="8693" max="8693" width="44" customWidth="1"/>
    <col min="8694" max="8694" width="6.125" customWidth="1"/>
    <col min="8695" max="8695" width="5.875" customWidth="1"/>
    <col min="8696" max="8696" width="4.75" customWidth="1"/>
    <col min="8697" max="8697" width="13.625" bestFit="1" customWidth="1"/>
    <col min="8698" max="8698" width="9.75" customWidth="1"/>
    <col min="8949" max="8949" width="44" customWidth="1"/>
    <col min="8950" max="8950" width="6.125" customWidth="1"/>
    <col min="8951" max="8951" width="5.875" customWidth="1"/>
    <col min="8952" max="8952" width="4.75" customWidth="1"/>
    <col min="8953" max="8953" width="13.625" bestFit="1" customWidth="1"/>
    <col min="8954" max="8954" width="9.75" customWidth="1"/>
    <col min="9205" max="9205" width="44" customWidth="1"/>
    <col min="9206" max="9206" width="6.125" customWidth="1"/>
    <col min="9207" max="9207" width="5.875" customWidth="1"/>
    <col min="9208" max="9208" width="4.75" customWidth="1"/>
    <col min="9209" max="9209" width="13.625" bestFit="1" customWidth="1"/>
    <col min="9210" max="9210" width="9.75" customWidth="1"/>
    <col min="9461" max="9461" width="44" customWidth="1"/>
    <col min="9462" max="9462" width="6.125" customWidth="1"/>
    <col min="9463" max="9463" width="5.875" customWidth="1"/>
    <col min="9464" max="9464" width="4.75" customWidth="1"/>
    <col min="9465" max="9465" width="13.625" bestFit="1" customWidth="1"/>
    <col min="9466" max="9466" width="9.75" customWidth="1"/>
    <col min="9717" max="9717" width="44" customWidth="1"/>
    <col min="9718" max="9718" width="6.125" customWidth="1"/>
    <col min="9719" max="9719" width="5.875" customWidth="1"/>
    <col min="9720" max="9720" width="4.75" customWidth="1"/>
    <col min="9721" max="9721" width="13.625" bestFit="1" customWidth="1"/>
    <col min="9722" max="9722" width="9.75" customWidth="1"/>
    <col min="9973" max="9973" width="44" customWidth="1"/>
    <col min="9974" max="9974" width="6.125" customWidth="1"/>
    <col min="9975" max="9975" width="5.875" customWidth="1"/>
    <col min="9976" max="9976" width="4.75" customWidth="1"/>
    <col min="9977" max="9977" width="13.625" bestFit="1" customWidth="1"/>
    <col min="9978" max="9978" width="9.75" customWidth="1"/>
    <col min="10229" max="10229" width="44" customWidth="1"/>
    <col min="10230" max="10230" width="6.125" customWidth="1"/>
    <col min="10231" max="10231" width="5.875" customWidth="1"/>
    <col min="10232" max="10232" width="4.75" customWidth="1"/>
    <col min="10233" max="10233" width="13.625" bestFit="1" customWidth="1"/>
    <col min="10234" max="10234" width="9.75" customWidth="1"/>
    <col min="10485" max="10485" width="44" customWidth="1"/>
    <col min="10486" max="10486" width="6.125" customWidth="1"/>
    <col min="10487" max="10487" width="5.875" customWidth="1"/>
    <col min="10488" max="10488" width="4.75" customWidth="1"/>
    <col min="10489" max="10489" width="13.625" bestFit="1" customWidth="1"/>
    <col min="10490" max="10490" width="9.75" customWidth="1"/>
    <col min="10741" max="10741" width="44" customWidth="1"/>
    <col min="10742" max="10742" width="6.125" customWidth="1"/>
    <col min="10743" max="10743" width="5.875" customWidth="1"/>
    <col min="10744" max="10744" width="4.75" customWidth="1"/>
    <col min="10745" max="10745" width="13.625" bestFit="1" customWidth="1"/>
    <col min="10746" max="10746" width="9.75" customWidth="1"/>
    <col min="10997" max="10997" width="44" customWidth="1"/>
    <col min="10998" max="10998" width="6.125" customWidth="1"/>
    <col min="10999" max="10999" width="5.875" customWidth="1"/>
    <col min="11000" max="11000" width="4.75" customWidth="1"/>
    <col min="11001" max="11001" width="13.625" bestFit="1" customWidth="1"/>
    <col min="11002" max="11002" width="9.75" customWidth="1"/>
    <col min="11253" max="11253" width="44" customWidth="1"/>
    <col min="11254" max="11254" width="6.125" customWidth="1"/>
    <col min="11255" max="11255" width="5.875" customWidth="1"/>
    <col min="11256" max="11256" width="4.75" customWidth="1"/>
    <col min="11257" max="11257" width="13.625" bestFit="1" customWidth="1"/>
    <col min="11258" max="11258" width="9.75" customWidth="1"/>
    <col min="11509" max="11509" width="44" customWidth="1"/>
    <col min="11510" max="11510" width="6.125" customWidth="1"/>
    <col min="11511" max="11511" width="5.875" customWidth="1"/>
    <col min="11512" max="11512" width="4.75" customWidth="1"/>
    <col min="11513" max="11513" width="13.625" bestFit="1" customWidth="1"/>
    <col min="11514" max="11514" width="9.75" customWidth="1"/>
    <col min="11765" max="11765" width="44" customWidth="1"/>
    <col min="11766" max="11766" width="6.125" customWidth="1"/>
    <col min="11767" max="11767" width="5.875" customWidth="1"/>
    <col min="11768" max="11768" width="4.75" customWidth="1"/>
    <col min="11769" max="11769" width="13.625" bestFit="1" customWidth="1"/>
    <col min="11770" max="11770" width="9.75" customWidth="1"/>
    <col min="12021" max="12021" width="44" customWidth="1"/>
    <col min="12022" max="12022" width="6.125" customWidth="1"/>
    <col min="12023" max="12023" width="5.875" customWidth="1"/>
    <col min="12024" max="12024" width="4.75" customWidth="1"/>
    <col min="12025" max="12025" width="13.625" bestFit="1" customWidth="1"/>
    <col min="12026" max="12026" width="9.75" customWidth="1"/>
    <col min="12277" max="12277" width="44" customWidth="1"/>
    <col min="12278" max="12278" width="6.125" customWidth="1"/>
    <col min="12279" max="12279" width="5.875" customWidth="1"/>
    <col min="12280" max="12280" width="4.75" customWidth="1"/>
    <col min="12281" max="12281" width="13.625" bestFit="1" customWidth="1"/>
    <col min="12282" max="12282" width="9.75" customWidth="1"/>
    <col min="12533" max="12533" width="44" customWidth="1"/>
    <col min="12534" max="12534" width="6.125" customWidth="1"/>
    <col min="12535" max="12535" width="5.875" customWidth="1"/>
    <col min="12536" max="12536" width="4.75" customWidth="1"/>
    <col min="12537" max="12537" width="13.625" bestFit="1" customWidth="1"/>
    <col min="12538" max="12538" width="9.75" customWidth="1"/>
    <col min="12789" max="12789" width="44" customWidth="1"/>
    <col min="12790" max="12790" width="6.125" customWidth="1"/>
    <col min="12791" max="12791" width="5.875" customWidth="1"/>
    <col min="12792" max="12792" width="4.75" customWidth="1"/>
    <col min="12793" max="12793" width="13.625" bestFit="1" customWidth="1"/>
    <col min="12794" max="12794" width="9.75" customWidth="1"/>
    <col min="13045" max="13045" width="44" customWidth="1"/>
    <col min="13046" max="13046" width="6.125" customWidth="1"/>
    <col min="13047" max="13047" width="5.875" customWidth="1"/>
    <col min="13048" max="13048" width="4.75" customWidth="1"/>
    <col min="13049" max="13049" width="13.625" bestFit="1" customWidth="1"/>
    <col min="13050" max="13050" width="9.75" customWidth="1"/>
    <col min="13301" max="13301" width="44" customWidth="1"/>
    <col min="13302" max="13302" width="6.125" customWidth="1"/>
    <col min="13303" max="13303" width="5.875" customWidth="1"/>
    <col min="13304" max="13304" width="4.75" customWidth="1"/>
    <col min="13305" max="13305" width="13.625" bestFit="1" customWidth="1"/>
    <col min="13306" max="13306" width="9.75" customWidth="1"/>
    <col min="13557" max="13557" width="44" customWidth="1"/>
    <col min="13558" max="13558" width="6.125" customWidth="1"/>
    <col min="13559" max="13559" width="5.875" customWidth="1"/>
    <col min="13560" max="13560" width="4.75" customWidth="1"/>
    <col min="13561" max="13561" width="13.625" bestFit="1" customWidth="1"/>
    <col min="13562" max="13562" width="9.75" customWidth="1"/>
    <col min="13813" max="13813" width="44" customWidth="1"/>
    <col min="13814" max="13814" width="6.125" customWidth="1"/>
    <col min="13815" max="13815" width="5.875" customWidth="1"/>
    <col min="13816" max="13816" width="4.75" customWidth="1"/>
    <col min="13817" max="13817" width="13.625" bestFit="1" customWidth="1"/>
    <col min="13818" max="13818" width="9.75" customWidth="1"/>
    <col min="14069" max="14069" width="44" customWidth="1"/>
    <col min="14070" max="14070" width="6.125" customWidth="1"/>
    <col min="14071" max="14071" width="5.875" customWidth="1"/>
    <col min="14072" max="14072" width="4.75" customWidth="1"/>
    <col min="14073" max="14073" width="13.625" bestFit="1" customWidth="1"/>
    <col min="14074" max="14074" width="9.75" customWidth="1"/>
    <col min="14325" max="14325" width="44" customWidth="1"/>
    <col min="14326" max="14326" width="6.125" customWidth="1"/>
    <col min="14327" max="14327" width="5.875" customWidth="1"/>
    <col min="14328" max="14328" width="4.75" customWidth="1"/>
    <col min="14329" max="14329" width="13.625" bestFit="1" customWidth="1"/>
    <col min="14330" max="14330" width="9.75" customWidth="1"/>
    <col min="14581" max="14581" width="44" customWidth="1"/>
    <col min="14582" max="14582" width="6.125" customWidth="1"/>
    <col min="14583" max="14583" width="5.875" customWidth="1"/>
    <col min="14584" max="14584" width="4.75" customWidth="1"/>
    <col min="14585" max="14585" width="13.625" bestFit="1" customWidth="1"/>
    <col min="14586" max="14586" width="9.75" customWidth="1"/>
    <col min="14837" max="14837" width="44" customWidth="1"/>
    <col min="14838" max="14838" width="6.125" customWidth="1"/>
    <col min="14839" max="14839" width="5.875" customWidth="1"/>
    <col min="14840" max="14840" width="4.75" customWidth="1"/>
    <col min="14841" max="14841" width="13.625" bestFit="1" customWidth="1"/>
    <col min="14842" max="14842" width="9.75" customWidth="1"/>
    <col min="15093" max="15093" width="44" customWidth="1"/>
    <col min="15094" max="15094" width="6.125" customWidth="1"/>
    <col min="15095" max="15095" width="5.875" customWidth="1"/>
    <col min="15096" max="15096" width="4.75" customWidth="1"/>
    <col min="15097" max="15097" width="13.625" bestFit="1" customWidth="1"/>
    <col min="15098" max="15098" width="9.75" customWidth="1"/>
    <col min="15349" max="15349" width="44" customWidth="1"/>
    <col min="15350" max="15350" width="6.125" customWidth="1"/>
    <col min="15351" max="15351" width="5.875" customWidth="1"/>
    <col min="15352" max="15352" width="4.75" customWidth="1"/>
    <col min="15353" max="15353" width="13.625" bestFit="1" customWidth="1"/>
    <col min="15354" max="15354" width="9.75" customWidth="1"/>
    <col min="15605" max="15605" width="44" customWidth="1"/>
    <col min="15606" max="15606" width="6.125" customWidth="1"/>
    <col min="15607" max="15607" width="5.875" customWidth="1"/>
    <col min="15608" max="15608" width="4.75" customWidth="1"/>
    <col min="15609" max="15609" width="13.625" bestFit="1" customWidth="1"/>
    <col min="15610" max="15610" width="9.75" customWidth="1"/>
    <col min="15861" max="15861" width="44" customWidth="1"/>
    <col min="15862" max="15862" width="6.125" customWidth="1"/>
    <col min="15863" max="15863" width="5.875" customWidth="1"/>
    <col min="15864" max="15864" width="4.75" customWidth="1"/>
    <col min="15865" max="15865" width="13.625" bestFit="1" customWidth="1"/>
    <col min="15866" max="15866" width="9.75" customWidth="1"/>
    <col min="16117" max="16117" width="44" customWidth="1"/>
    <col min="16118" max="16118" width="6.125" customWidth="1"/>
    <col min="16119" max="16119" width="5.875" customWidth="1"/>
    <col min="16120" max="16120" width="4.75" customWidth="1"/>
    <col min="16121" max="16121" width="13.625" bestFit="1" customWidth="1"/>
    <col min="16122" max="16122" width="9.75" customWidth="1"/>
  </cols>
  <sheetData>
    <row r="1" spans="1:8" ht="20.25" x14ac:dyDescent="0.3">
      <c r="A1" s="3" t="s">
        <v>19</v>
      </c>
    </row>
    <row r="2" spans="1:8" ht="6.6" customHeight="1" x14ac:dyDescent="0.25">
      <c r="A2" s="14"/>
    </row>
    <row r="3" spans="1:8" x14ac:dyDescent="0.25">
      <c r="A3" s="15" t="s">
        <v>9</v>
      </c>
    </row>
    <row r="4" spans="1:8" x14ac:dyDescent="0.25">
      <c r="B4" s="16"/>
      <c r="C4" s="17"/>
      <c r="D4" s="17"/>
      <c r="E4" s="19"/>
      <c r="F4" s="80"/>
      <c r="G4" s="20"/>
      <c r="H4" s="18"/>
    </row>
    <row r="5" spans="1:8" ht="18" x14ac:dyDescent="0.25">
      <c r="A5" s="78" t="s">
        <v>4</v>
      </c>
      <c r="B5" s="21"/>
      <c r="C5" s="22"/>
      <c r="D5" s="22"/>
      <c r="E5" s="1"/>
      <c r="F5" s="81"/>
      <c r="G5" s="23"/>
      <c r="H5" s="24"/>
    </row>
    <row r="6" spans="1:8" ht="17.25" x14ac:dyDescent="0.25">
      <c r="A6" s="25" t="s">
        <v>31</v>
      </c>
      <c r="B6" s="26"/>
      <c r="C6" s="27"/>
      <c r="D6" s="27"/>
      <c r="E6" s="29"/>
      <c r="F6" s="82"/>
      <c r="G6" s="30"/>
      <c r="H6" s="28"/>
    </row>
    <row r="7" spans="1:8" x14ac:dyDescent="0.25">
      <c r="B7" s="31"/>
      <c r="C7" s="32"/>
      <c r="D7" s="32"/>
      <c r="E7" s="33"/>
    </row>
    <row r="8" spans="1:8" s="2" customFormat="1" ht="12.75" x14ac:dyDescent="0.2">
      <c r="A8" s="5" t="s">
        <v>5</v>
      </c>
      <c r="B8" s="6"/>
      <c r="C8" s="7"/>
      <c r="D8" s="7"/>
      <c r="E8" s="4"/>
      <c r="F8" s="89"/>
      <c r="G8" s="8"/>
    </row>
    <row r="9" spans="1:8" s="2" customFormat="1" ht="12.75" x14ac:dyDescent="0.2">
      <c r="A9" s="5" t="s">
        <v>22</v>
      </c>
      <c r="B9" s="6"/>
      <c r="C9" s="7"/>
      <c r="D9" s="7"/>
      <c r="E9" s="4"/>
      <c r="F9" s="89"/>
      <c r="G9" s="8"/>
    </row>
    <row r="10" spans="1:8" s="2" customFormat="1" ht="12.75" x14ac:dyDescent="0.2">
      <c r="A10" s="5" t="s">
        <v>21</v>
      </c>
      <c r="B10" s="6"/>
      <c r="C10" s="7"/>
      <c r="D10" s="7"/>
      <c r="E10" s="4"/>
      <c r="F10" s="89"/>
      <c r="G10" s="8"/>
    </row>
    <row r="11" spans="1:8" s="2" customFormat="1" ht="12.75" x14ac:dyDescent="0.2">
      <c r="A11" s="2" t="s">
        <v>17</v>
      </c>
      <c r="B11" s="6"/>
      <c r="C11" s="7"/>
      <c r="D11" s="7"/>
      <c r="E11" s="4"/>
      <c r="F11" s="89"/>
      <c r="G11" s="8"/>
    </row>
    <row r="12" spans="1:8" x14ac:dyDescent="0.25">
      <c r="A12" s="18"/>
      <c r="B12" s="31"/>
      <c r="C12" s="32"/>
      <c r="D12" s="32"/>
      <c r="E12" s="34"/>
      <c r="F12" s="80"/>
      <c r="G12" s="20"/>
      <c r="H12" s="18"/>
    </row>
    <row r="13" spans="1:8" ht="16.149999999999999" customHeight="1" x14ac:dyDescent="0.25">
      <c r="A13" s="35"/>
      <c r="B13" s="36" t="s">
        <v>32</v>
      </c>
      <c r="C13" s="37" t="s">
        <v>6</v>
      </c>
      <c r="D13" s="37"/>
      <c r="E13" s="38" t="s">
        <v>0</v>
      </c>
      <c r="F13" s="38"/>
      <c r="G13" s="39" t="s">
        <v>3</v>
      </c>
      <c r="H13" s="85" t="s">
        <v>29</v>
      </c>
    </row>
    <row r="14" spans="1:8" ht="16.149999999999999" customHeight="1" x14ac:dyDescent="0.25">
      <c r="A14" s="40" t="s">
        <v>10</v>
      </c>
      <c r="B14" s="31"/>
      <c r="C14" s="41"/>
      <c r="D14" s="41"/>
      <c r="E14" s="42"/>
      <c r="F14" s="43"/>
      <c r="G14" s="44"/>
      <c r="H14" s="86"/>
    </row>
    <row r="15" spans="1:8" ht="16.149999999999999" customHeight="1" x14ac:dyDescent="0.25">
      <c r="A15" s="45" t="s">
        <v>8</v>
      </c>
      <c r="B15" s="46"/>
      <c r="C15" s="47" t="s">
        <v>7</v>
      </c>
      <c r="D15" s="47" t="s">
        <v>18</v>
      </c>
      <c r="E15" s="48">
        <v>0.7</v>
      </c>
      <c r="F15" s="49" t="s">
        <v>2</v>
      </c>
      <c r="G15" s="50">
        <f>B15*E15</f>
        <v>0</v>
      </c>
      <c r="H15" s="87"/>
    </row>
    <row r="16" spans="1:8" ht="16.149999999999999" customHeight="1" x14ac:dyDescent="0.25">
      <c r="A16" s="51" t="s">
        <v>23</v>
      </c>
      <c r="B16" s="52"/>
      <c r="C16" s="47"/>
      <c r="D16" s="47"/>
      <c r="E16" s="53"/>
      <c r="F16" s="49"/>
      <c r="G16" s="50"/>
      <c r="H16" s="87"/>
    </row>
    <row r="17" spans="1:8" ht="16.149999999999999" customHeight="1" x14ac:dyDescent="0.25">
      <c r="A17" s="45" t="s">
        <v>12</v>
      </c>
      <c r="B17" s="46"/>
      <c r="C17" s="47" t="s">
        <v>11</v>
      </c>
      <c r="D17" s="47" t="s">
        <v>18</v>
      </c>
      <c r="E17" s="48">
        <v>0.35699999999999998</v>
      </c>
      <c r="F17" s="49" t="s">
        <v>2</v>
      </c>
      <c r="G17" s="50">
        <f t="shared" ref="G17:G26" si="0">B17*E17</f>
        <v>0</v>
      </c>
      <c r="H17" s="87"/>
    </row>
    <row r="18" spans="1:8" s="9" customFormat="1" ht="16.149999999999999" customHeight="1" x14ac:dyDescent="0.25">
      <c r="A18" s="51" t="s">
        <v>13</v>
      </c>
      <c r="B18" s="54"/>
      <c r="C18" s="47"/>
      <c r="D18" s="47"/>
      <c r="E18" s="49"/>
      <c r="F18" s="49"/>
      <c r="G18" s="50"/>
      <c r="H18" s="87"/>
    </row>
    <row r="19" spans="1:8" ht="16.149999999999999" customHeight="1" x14ac:dyDescent="0.25">
      <c r="A19" s="55" t="s">
        <v>25</v>
      </c>
      <c r="B19" s="46"/>
      <c r="C19" s="47" t="s">
        <v>24</v>
      </c>
      <c r="D19" s="47" t="s">
        <v>18</v>
      </c>
      <c r="E19" s="90">
        <v>1.6</v>
      </c>
      <c r="F19" s="49" t="s">
        <v>2</v>
      </c>
      <c r="G19" s="50">
        <f t="shared" si="0"/>
        <v>0</v>
      </c>
      <c r="H19" s="87"/>
    </row>
    <row r="20" spans="1:8" ht="16.149999999999999" customHeight="1" x14ac:dyDescent="0.25">
      <c r="A20" s="55" t="s">
        <v>33</v>
      </c>
      <c r="B20" s="46"/>
      <c r="C20" s="47" t="s">
        <v>24</v>
      </c>
      <c r="D20" s="47" t="s">
        <v>18</v>
      </c>
      <c r="E20" s="90">
        <v>2</v>
      </c>
      <c r="F20" s="49" t="s">
        <v>2</v>
      </c>
      <c r="G20" s="50">
        <f t="shared" si="0"/>
        <v>0</v>
      </c>
      <c r="H20" s="87"/>
    </row>
    <row r="21" spans="1:8" ht="16.149999999999999" customHeight="1" x14ac:dyDescent="0.25">
      <c r="A21" s="55" t="s">
        <v>26</v>
      </c>
      <c r="B21" s="46"/>
      <c r="C21" s="47" t="s">
        <v>24</v>
      </c>
      <c r="D21" s="47" t="s">
        <v>18</v>
      </c>
      <c r="E21" s="90">
        <v>2.25</v>
      </c>
      <c r="F21" s="49" t="s">
        <v>2</v>
      </c>
      <c r="G21" s="50">
        <f t="shared" si="0"/>
        <v>0</v>
      </c>
      <c r="H21" s="87"/>
    </row>
    <row r="22" spans="1:8" ht="16.149999999999999" customHeight="1" x14ac:dyDescent="0.25">
      <c r="A22" s="51" t="s">
        <v>14</v>
      </c>
      <c r="B22" s="54"/>
      <c r="C22" s="47"/>
      <c r="D22" s="47"/>
      <c r="E22" s="56"/>
      <c r="F22" s="49"/>
      <c r="G22" s="50"/>
      <c r="H22" s="87"/>
    </row>
    <row r="23" spans="1:8" ht="16.149999999999999" customHeight="1" x14ac:dyDescent="0.25">
      <c r="A23" s="55" t="s">
        <v>28</v>
      </c>
      <c r="B23" s="46"/>
      <c r="C23" s="47" t="s">
        <v>27</v>
      </c>
      <c r="D23" s="47" t="s">
        <v>18</v>
      </c>
      <c r="E23" s="91">
        <v>0.90900000000000003</v>
      </c>
      <c r="F23" s="49" t="s">
        <v>2</v>
      </c>
      <c r="G23" s="50">
        <f t="shared" si="0"/>
        <v>0</v>
      </c>
      <c r="H23" s="87"/>
    </row>
    <row r="24" spans="1:8" ht="16.149999999999999" customHeight="1" x14ac:dyDescent="0.25">
      <c r="A24" s="55" t="s">
        <v>26</v>
      </c>
      <c r="B24" s="46"/>
      <c r="C24" s="47" t="s">
        <v>27</v>
      </c>
      <c r="D24" s="47" t="s">
        <v>18</v>
      </c>
      <c r="E24" s="91">
        <v>1.111</v>
      </c>
      <c r="F24" s="49" t="s">
        <v>2</v>
      </c>
      <c r="G24" s="50">
        <f t="shared" si="0"/>
        <v>0</v>
      </c>
      <c r="H24" s="87"/>
    </row>
    <row r="25" spans="1:8" ht="16.149999999999999" customHeight="1" x14ac:dyDescent="0.25">
      <c r="A25" s="57" t="s">
        <v>20</v>
      </c>
      <c r="B25" s="47"/>
      <c r="C25" s="47"/>
      <c r="D25" s="47"/>
      <c r="E25" s="49"/>
      <c r="F25" s="49"/>
      <c r="G25" s="50"/>
      <c r="H25" s="87"/>
    </row>
    <row r="26" spans="1:8" ht="16.149999999999999" customHeight="1" thickBot="1" x14ac:dyDescent="0.3">
      <c r="A26" s="55" t="s">
        <v>34</v>
      </c>
      <c r="B26" s="46"/>
      <c r="C26" s="47" t="s">
        <v>1</v>
      </c>
      <c r="D26" s="47" t="s">
        <v>18</v>
      </c>
      <c r="E26" s="58">
        <f>(1/2.8)/640</f>
        <v>5.5803571428571425E-4</v>
      </c>
      <c r="F26" s="49" t="s">
        <v>2</v>
      </c>
      <c r="G26" s="50">
        <f t="shared" si="0"/>
        <v>0</v>
      </c>
      <c r="H26" s="88" t="s">
        <v>30</v>
      </c>
    </row>
    <row r="27" spans="1:8" s="14" customFormat="1" ht="34.15" customHeight="1" thickTop="1" thickBot="1" x14ac:dyDescent="0.25">
      <c r="A27" s="59" t="s">
        <v>15</v>
      </c>
      <c r="B27" s="60"/>
      <c r="C27" s="61"/>
      <c r="D27" s="61"/>
      <c r="E27" s="62"/>
      <c r="F27" s="83"/>
      <c r="G27" s="63">
        <f>SUM(G14:G26)</f>
        <v>0</v>
      </c>
      <c r="H27" s="64" t="s">
        <v>16</v>
      </c>
    </row>
    <row r="28" spans="1:8" ht="15.75" thickTop="1" x14ac:dyDescent="0.25"/>
    <row r="30" spans="1:8" x14ac:dyDescent="0.25">
      <c r="A30" s="65"/>
    </row>
    <row r="31" spans="1:8" x14ac:dyDescent="0.25">
      <c r="A31" s="9"/>
    </row>
    <row r="33" spans="1:8" x14ac:dyDescent="0.25">
      <c r="B33" s="66"/>
      <c r="C33" s="67"/>
      <c r="D33" s="67"/>
      <c r="E33" s="69"/>
      <c r="F33" s="84"/>
      <c r="G33" s="70"/>
      <c r="H33" s="68"/>
    </row>
    <row r="35" spans="1:8" x14ac:dyDescent="0.25">
      <c r="G35" s="71"/>
      <c r="H35" s="72"/>
    </row>
    <row r="36" spans="1:8" x14ac:dyDescent="0.25">
      <c r="G36" s="71"/>
      <c r="H36" s="72"/>
    </row>
    <row r="37" spans="1:8" x14ac:dyDescent="0.25">
      <c r="C37" s="73"/>
      <c r="D37" s="73"/>
      <c r="G37" s="71"/>
      <c r="H37" s="72"/>
    </row>
    <row r="38" spans="1:8" x14ac:dyDescent="0.25">
      <c r="C38" s="73"/>
      <c r="D38" s="73"/>
      <c r="G38" s="71"/>
      <c r="H38" s="72"/>
    </row>
    <row r="39" spans="1:8" x14ac:dyDescent="0.25">
      <c r="A39" s="9"/>
      <c r="B39" s="31"/>
      <c r="C39" s="32"/>
      <c r="D39" s="32"/>
      <c r="E39" s="33"/>
      <c r="H39" s="74"/>
    </row>
    <row r="42" spans="1:8" x14ac:dyDescent="0.25">
      <c r="A42" s="75"/>
    </row>
    <row r="43" spans="1:8" x14ac:dyDescent="0.25">
      <c r="A43" s="9"/>
    </row>
    <row r="45" spans="1:8" x14ac:dyDescent="0.25">
      <c r="B45" s="66"/>
      <c r="C45" s="67"/>
      <c r="D45" s="67"/>
      <c r="E45" s="69"/>
      <c r="F45" s="84"/>
      <c r="G45" s="70"/>
      <c r="H45" s="68"/>
    </row>
    <row r="47" spans="1:8" x14ac:dyDescent="0.25">
      <c r="G47" s="71"/>
      <c r="H47" s="72"/>
    </row>
    <row r="48" spans="1:8" x14ac:dyDescent="0.25">
      <c r="G48" s="71"/>
      <c r="H48" s="72"/>
    </row>
    <row r="49" spans="1:8" x14ac:dyDescent="0.25">
      <c r="C49" s="73"/>
      <c r="D49" s="73"/>
      <c r="G49" s="71"/>
      <c r="H49" s="72"/>
    </row>
    <row r="50" spans="1:8" x14ac:dyDescent="0.25">
      <c r="C50" s="73"/>
      <c r="D50" s="73"/>
      <c r="G50" s="71"/>
      <c r="H50" s="72"/>
    </row>
    <row r="51" spans="1:8" x14ac:dyDescent="0.25">
      <c r="A51" s="9"/>
      <c r="B51" s="31"/>
      <c r="C51" s="32"/>
      <c r="D51" s="32"/>
      <c r="E51" s="33"/>
      <c r="H51" s="74"/>
    </row>
    <row r="54" spans="1:8" x14ac:dyDescent="0.25">
      <c r="A54" s="75"/>
    </row>
    <row r="55" spans="1:8" x14ac:dyDescent="0.25">
      <c r="A55" s="9"/>
    </row>
    <row r="57" spans="1:8" x14ac:dyDescent="0.25">
      <c r="B57" s="66"/>
      <c r="C57" s="67"/>
      <c r="D57" s="67"/>
      <c r="E57" s="69"/>
      <c r="F57" s="84"/>
      <c r="G57" s="70"/>
      <c r="H57" s="68"/>
    </row>
    <row r="59" spans="1:8" x14ac:dyDescent="0.25">
      <c r="G59" s="71"/>
      <c r="H59" s="72"/>
    </row>
    <row r="60" spans="1:8" x14ac:dyDescent="0.25">
      <c r="G60" s="71"/>
      <c r="H60" s="72"/>
    </row>
    <row r="61" spans="1:8" x14ac:dyDescent="0.25">
      <c r="C61" s="73"/>
      <c r="D61" s="73"/>
      <c r="G61" s="71"/>
      <c r="H61" s="72"/>
    </row>
    <row r="62" spans="1:8" x14ac:dyDescent="0.25">
      <c r="C62" s="73"/>
      <c r="D62" s="73"/>
      <c r="G62" s="71"/>
      <c r="H62" s="72"/>
    </row>
    <row r="63" spans="1:8" x14ac:dyDescent="0.25">
      <c r="A63" s="9"/>
      <c r="B63" s="31"/>
      <c r="C63" s="32"/>
      <c r="D63" s="32"/>
      <c r="E63" s="33"/>
      <c r="H63" s="74"/>
    </row>
    <row r="68" spans="1:8" x14ac:dyDescent="0.25">
      <c r="A68" s="75"/>
    </row>
    <row r="69" spans="1:8" x14ac:dyDescent="0.25">
      <c r="A69" s="9"/>
    </row>
    <row r="70" spans="1:8" x14ac:dyDescent="0.25">
      <c r="A70" s="76"/>
    </row>
    <row r="71" spans="1:8" x14ac:dyDescent="0.25">
      <c r="B71" s="66"/>
      <c r="C71" s="67"/>
      <c r="D71" s="67"/>
      <c r="E71" s="69"/>
      <c r="F71" s="84"/>
      <c r="G71" s="70"/>
      <c r="H71" s="68"/>
    </row>
    <row r="72" spans="1:8" x14ac:dyDescent="0.25">
      <c r="C72" s="73"/>
      <c r="D72" s="73"/>
    </row>
    <row r="73" spans="1:8" x14ac:dyDescent="0.25">
      <c r="C73" s="73"/>
      <c r="D73" s="73"/>
      <c r="G73" s="71"/>
      <c r="H73" s="72"/>
    </row>
    <row r="74" spans="1:8" x14ac:dyDescent="0.25">
      <c r="C74" s="73"/>
      <c r="D74" s="73"/>
      <c r="G74" s="71"/>
      <c r="H74" s="72"/>
    </row>
    <row r="75" spans="1:8" x14ac:dyDescent="0.25">
      <c r="G75" s="71"/>
      <c r="H75" s="72"/>
    </row>
    <row r="76" spans="1:8" x14ac:dyDescent="0.25">
      <c r="G76" s="71"/>
    </row>
    <row r="77" spans="1:8" x14ac:dyDescent="0.25">
      <c r="A77" s="9"/>
      <c r="B77" s="31"/>
      <c r="C77" s="32"/>
      <c r="D77" s="32"/>
      <c r="E77" s="33"/>
      <c r="H77" s="77"/>
    </row>
    <row r="84" spans="1:8" x14ac:dyDescent="0.25">
      <c r="A84" s="9"/>
    </row>
    <row r="86" spans="1:8" x14ac:dyDescent="0.25">
      <c r="A86" s="75"/>
    </row>
    <row r="87" spans="1:8" x14ac:dyDescent="0.25">
      <c r="A87" s="9"/>
    </row>
    <row r="89" spans="1:8" x14ac:dyDescent="0.25">
      <c r="B89" s="66"/>
      <c r="C89" s="67"/>
      <c r="D89" s="67"/>
      <c r="E89" s="69"/>
      <c r="F89" s="84"/>
      <c r="G89" s="70"/>
      <c r="H89" s="68"/>
    </row>
    <row r="91" spans="1:8" x14ac:dyDescent="0.25">
      <c r="G91" s="71"/>
      <c r="H91" s="72"/>
    </row>
    <row r="92" spans="1:8" x14ac:dyDescent="0.25">
      <c r="G92" s="71"/>
      <c r="H92" s="72"/>
    </row>
    <row r="93" spans="1:8" x14ac:dyDescent="0.25">
      <c r="C93" s="73"/>
      <c r="D93" s="73"/>
      <c r="G93" s="71"/>
      <c r="H93" s="72"/>
    </row>
    <row r="94" spans="1:8" x14ac:dyDescent="0.25">
      <c r="C94" s="73"/>
      <c r="D94" s="73"/>
      <c r="G94" s="71"/>
      <c r="H94" s="72"/>
    </row>
    <row r="95" spans="1:8" x14ac:dyDescent="0.25">
      <c r="A95" s="9"/>
      <c r="B95" s="31"/>
      <c r="C95" s="32"/>
      <c r="D95" s="32"/>
      <c r="E95" s="33"/>
      <c r="H95" s="74"/>
    </row>
    <row r="111" spans="1:1" x14ac:dyDescent="0.25">
      <c r="A111" s="9"/>
    </row>
  </sheetData>
  <pageMargins left="0.78740157480314965" right="0.78740157480314965" top="0.78740157480314965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7ADE-1C5D-4A5B-8968-FA6DBFCC577B}">
  <dimension ref="A5:G46"/>
  <sheetViews>
    <sheetView showGridLines="0" showRuler="0" zoomScaleNormal="100" workbookViewId="0">
      <selection activeCell="D30" sqref="D30"/>
    </sheetView>
  </sheetViews>
  <sheetFormatPr baseColWidth="10" defaultRowHeight="14.25" x14ac:dyDescent="0.2"/>
  <cols>
    <col min="7" max="7" width="13.875" customWidth="1"/>
  </cols>
  <sheetData>
    <row r="5" spans="1:7" x14ac:dyDescent="0.2">
      <c r="A5" s="18"/>
      <c r="B5" s="18"/>
      <c r="C5" s="18"/>
      <c r="D5" s="18"/>
      <c r="E5" s="18"/>
      <c r="F5" s="18"/>
      <c r="G5" s="18"/>
    </row>
    <row r="7" spans="1:7" ht="36.75" x14ac:dyDescent="0.5">
      <c r="A7" s="92" t="s">
        <v>72</v>
      </c>
    </row>
    <row r="8" spans="1:7" x14ac:dyDescent="0.2">
      <c r="A8" t="s">
        <v>35</v>
      </c>
    </row>
    <row r="10" spans="1:7" x14ac:dyDescent="0.2">
      <c r="A10" t="s">
        <v>39</v>
      </c>
      <c r="D10" s="11" t="s">
        <v>36</v>
      </c>
      <c r="E10" s="93">
        <v>44409</v>
      </c>
      <c r="F10" s="11" t="s">
        <v>37</v>
      </c>
      <c r="G10" s="93">
        <v>44561</v>
      </c>
    </row>
    <row r="12" spans="1:7" ht="22.5" customHeight="1" x14ac:dyDescent="0.2">
      <c r="A12" t="s">
        <v>38</v>
      </c>
      <c r="D12" s="94"/>
      <c r="E12" s="128" t="s">
        <v>67</v>
      </c>
      <c r="F12" s="128"/>
      <c r="G12" s="129"/>
    </row>
    <row r="13" spans="1:7" x14ac:dyDescent="0.2">
      <c r="D13" s="95"/>
      <c r="E13" s="130" t="s">
        <v>68</v>
      </c>
      <c r="F13" s="130"/>
      <c r="G13" s="131"/>
    </row>
    <row r="14" spans="1:7" x14ac:dyDescent="0.2">
      <c r="D14" s="95"/>
      <c r="E14" s="130" t="s">
        <v>69</v>
      </c>
      <c r="F14" s="130"/>
      <c r="G14" s="131"/>
    </row>
    <row r="15" spans="1:7" x14ac:dyDescent="0.2">
      <c r="D15" s="95"/>
      <c r="E15" s="130" t="s">
        <v>70</v>
      </c>
      <c r="F15" s="130"/>
      <c r="G15" s="131"/>
    </row>
    <row r="16" spans="1:7" x14ac:dyDescent="0.2">
      <c r="D16" s="109"/>
      <c r="E16" s="18"/>
      <c r="F16" s="18"/>
      <c r="G16" s="110"/>
    </row>
    <row r="17" spans="1:7" ht="6.75" customHeight="1" x14ac:dyDescent="0.2"/>
    <row r="18" spans="1:7" s="14" customFormat="1" ht="24.75" customHeight="1" x14ac:dyDescent="0.2">
      <c r="A18" s="14" t="s">
        <v>73</v>
      </c>
      <c r="D18" s="132" t="s">
        <v>71</v>
      </c>
      <c r="E18" s="133"/>
      <c r="F18" s="133"/>
      <c r="G18" s="134"/>
    </row>
    <row r="19" spans="1:7" ht="6.75" customHeight="1" x14ac:dyDescent="0.2"/>
    <row r="20" spans="1:7" ht="15" x14ac:dyDescent="0.25">
      <c r="A20" s="9" t="s">
        <v>40</v>
      </c>
    </row>
    <row r="21" spans="1:7" x14ac:dyDescent="0.2">
      <c r="A21" t="s">
        <v>41</v>
      </c>
    </row>
    <row r="22" spans="1:7" x14ac:dyDescent="0.2">
      <c r="A22" t="s">
        <v>46</v>
      </c>
    </row>
    <row r="23" spans="1:7" x14ac:dyDescent="0.2">
      <c r="A23" t="s">
        <v>74</v>
      </c>
    </row>
    <row r="24" spans="1:7" x14ac:dyDescent="0.2">
      <c r="A24" t="s">
        <v>75</v>
      </c>
    </row>
    <row r="25" spans="1:7" x14ac:dyDescent="0.2">
      <c r="A25" t="s">
        <v>47</v>
      </c>
    </row>
    <row r="26" spans="1:7" ht="6.75" customHeight="1" x14ac:dyDescent="0.2"/>
    <row r="28" spans="1:7" ht="15" x14ac:dyDescent="0.25">
      <c r="A28" s="135" t="s">
        <v>42</v>
      </c>
      <c r="B28" s="135"/>
      <c r="C28" s="135"/>
      <c r="D28" s="97" t="s">
        <v>55</v>
      </c>
      <c r="E28" s="97" t="s">
        <v>44</v>
      </c>
      <c r="F28" s="97" t="s">
        <v>43</v>
      </c>
      <c r="G28" s="97" t="s">
        <v>45</v>
      </c>
    </row>
    <row r="29" spans="1:7" ht="21" customHeight="1" x14ac:dyDescent="0.2">
      <c r="A29" s="136" t="s">
        <v>12</v>
      </c>
      <c r="B29" s="136"/>
      <c r="C29" s="136"/>
      <c r="D29" s="106">
        <v>10000</v>
      </c>
      <c r="E29" s="96">
        <f>SUM(D29*'SHF-Umrechnungsfaktoren'!E17)</f>
        <v>3570</v>
      </c>
      <c r="F29" s="98">
        <v>0.5</v>
      </c>
      <c r="G29" s="99">
        <f>SUM(F29*E29)</f>
        <v>1785</v>
      </c>
    </row>
    <row r="30" spans="1:7" ht="21" customHeight="1" x14ac:dyDescent="0.25">
      <c r="A30" s="126" t="s">
        <v>48</v>
      </c>
      <c r="B30" s="126"/>
      <c r="C30" s="126"/>
      <c r="D30" s="107">
        <v>0</v>
      </c>
      <c r="E30" s="101">
        <f>SUM(D30*'SHF-Umrechnungsfaktoren'!E21)</f>
        <v>0</v>
      </c>
      <c r="F30" s="102">
        <v>0.5</v>
      </c>
      <c r="G30" s="103">
        <f t="shared" ref="G30:G35" si="0">SUM(F30*E30)</f>
        <v>0</v>
      </c>
    </row>
    <row r="31" spans="1:7" ht="21" customHeight="1" x14ac:dyDescent="0.25">
      <c r="A31" s="126" t="s">
        <v>49</v>
      </c>
      <c r="B31" s="126"/>
      <c r="C31" s="126"/>
      <c r="D31" s="107">
        <v>0</v>
      </c>
      <c r="E31" s="101">
        <f>SUM(D31*'SHF-Umrechnungsfaktoren'!E20)</f>
        <v>0</v>
      </c>
      <c r="F31" s="102">
        <v>0.5</v>
      </c>
      <c r="G31" s="103">
        <f t="shared" si="0"/>
        <v>0</v>
      </c>
    </row>
    <row r="32" spans="1:7" ht="21" customHeight="1" x14ac:dyDescent="0.25">
      <c r="A32" s="126" t="s">
        <v>50</v>
      </c>
      <c r="B32" s="126"/>
      <c r="C32" s="126"/>
      <c r="D32" s="107">
        <v>0</v>
      </c>
      <c r="E32" s="101">
        <f>SUM(D32*'SHF-Umrechnungsfaktoren'!E19)</f>
        <v>0</v>
      </c>
      <c r="F32" s="102">
        <v>0.5</v>
      </c>
      <c r="G32" s="103">
        <f t="shared" si="0"/>
        <v>0</v>
      </c>
    </row>
    <row r="33" spans="1:7" ht="21" customHeight="1" x14ac:dyDescent="0.25">
      <c r="A33" s="126" t="s">
        <v>52</v>
      </c>
      <c r="B33" s="126"/>
      <c r="C33" s="126"/>
      <c r="D33" s="107">
        <v>0</v>
      </c>
      <c r="E33" s="101">
        <f>SUM(D33*'SHF-Umrechnungsfaktoren'!E24)</f>
        <v>0</v>
      </c>
      <c r="F33" s="102">
        <v>0.5</v>
      </c>
      <c r="G33" s="103">
        <f t="shared" si="0"/>
        <v>0</v>
      </c>
    </row>
    <row r="34" spans="1:7" ht="21" customHeight="1" x14ac:dyDescent="0.25">
      <c r="A34" s="126" t="s">
        <v>51</v>
      </c>
      <c r="B34" s="126"/>
      <c r="C34" s="126"/>
      <c r="D34" s="107">
        <v>0</v>
      </c>
      <c r="E34" s="101">
        <f>SUM(D34*'SHF-Umrechnungsfaktoren'!E23)</f>
        <v>0</v>
      </c>
      <c r="F34" s="102">
        <v>0.5</v>
      </c>
      <c r="G34" s="103">
        <f t="shared" si="0"/>
        <v>0</v>
      </c>
    </row>
    <row r="35" spans="1:7" ht="21" customHeight="1" x14ac:dyDescent="0.2">
      <c r="A35" s="126" t="s">
        <v>53</v>
      </c>
      <c r="B35" s="126"/>
      <c r="C35" s="126"/>
      <c r="D35" s="107">
        <v>0</v>
      </c>
      <c r="E35" s="105">
        <f>SUM(D35*'SHF-Umrechnungsfaktoren'!E26)</f>
        <v>0</v>
      </c>
      <c r="F35" s="102">
        <v>0.5</v>
      </c>
      <c r="G35" s="104">
        <f t="shared" si="0"/>
        <v>0</v>
      </c>
    </row>
    <row r="36" spans="1:7" ht="22.5" customHeight="1" thickBot="1" x14ac:dyDescent="0.25">
      <c r="F36" t="s">
        <v>54</v>
      </c>
      <c r="G36" s="100">
        <f>SUM(G29:G35)</f>
        <v>1785</v>
      </c>
    </row>
    <row r="37" spans="1:7" ht="15" thickTop="1" x14ac:dyDescent="0.2">
      <c r="A37" s="11" t="s">
        <v>56</v>
      </c>
      <c r="C37" t="s">
        <v>57</v>
      </c>
    </row>
    <row r="38" spans="1:7" ht="29.25" customHeight="1" x14ac:dyDescent="0.2">
      <c r="A38" s="111">
        <f ca="1">TODAY()</f>
        <v>44784</v>
      </c>
      <c r="C38" s="18"/>
      <c r="D38" s="18"/>
    </row>
    <row r="39" spans="1:7" ht="17.25" customHeight="1" x14ac:dyDescent="0.2"/>
    <row r="40" spans="1:7" ht="27.75" customHeight="1" x14ac:dyDescent="0.2">
      <c r="A40" s="127" t="s">
        <v>58</v>
      </c>
      <c r="B40" s="127"/>
      <c r="C40" s="127"/>
      <c r="D40" s="127"/>
      <c r="E40" s="127"/>
      <c r="F40" s="127"/>
      <c r="G40" s="127"/>
    </row>
    <row r="41" spans="1:7" ht="27.75" customHeight="1" x14ac:dyDescent="0.2">
      <c r="A41" s="108"/>
      <c r="B41" s="108"/>
      <c r="C41" s="108"/>
      <c r="D41" s="108"/>
      <c r="E41" s="108"/>
      <c r="F41" s="108"/>
      <c r="G41" s="108"/>
    </row>
    <row r="42" spans="1:7" x14ac:dyDescent="0.2">
      <c r="A42" s="28"/>
      <c r="B42" s="28"/>
      <c r="C42" s="28"/>
      <c r="D42" s="28"/>
      <c r="E42" s="28"/>
      <c r="F42" s="28"/>
      <c r="G42" s="28"/>
    </row>
    <row r="43" spans="1:7" ht="15" x14ac:dyDescent="0.25">
      <c r="A43" s="9" t="s">
        <v>59</v>
      </c>
      <c r="E43" t="s">
        <v>63</v>
      </c>
      <c r="F43" t="s">
        <v>64</v>
      </c>
    </row>
    <row r="44" spans="1:7" x14ac:dyDescent="0.2">
      <c r="A44" t="s">
        <v>60</v>
      </c>
      <c r="E44" t="s">
        <v>65</v>
      </c>
      <c r="F44" t="s">
        <v>66</v>
      </c>
    </row>
    <row r="45" spans="1:7" x14ac:dyDescent="0.2">
      <c r="A45" t="s">
        <v>61</v>
      </c>
    </row>
    <row r="46" spans="1:7" x14ac:dyDescent="0.2">
      <c r="A46" t="s">
        <v>62</v>
      </c>
    </row>
  </sheetData>
  <mergeCells count="14">
    <mergeCell ref="A33:C33"/>
    <mergeCell ref="A34:C34"/>
    <mergeCell ref="A35:C35"/>
    <mergeCell ref="A40:G40"/>
    <mergeCell ref="E12:G12"/>
    <mergeCell ref="E13:G13"/>
    <mergeCell ref="E14:G14"/>
    <mergeCell ref="E15:G15"/>
    <mergeCell ref="D18:G18"/>
    <mergeCell ref="A28:C28"/>
    <mergeCell ref="A29:C29"/>
    <mergeCell ref="A30:C30"/>
    <mergeCell ref="A31:C31"/>
    <mergeCell ref="A32:C32"/>
  </mergeCells>
  <pageMargins left="0.7" right="0.7" top="0.75" bottom="0.4583333333333333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5C4C-5944-4B6E-BA7F-440FCACD5CA3}">
  <dimension ref="A5:G43"/>
  <sheetViews>
    <sheetView showGridLines="0" tabSelected="1" showRuler="0" zoomScaleNormal="100" workbookViewId="0">
      <selection activeCell="F13" sqref="F13"/>
    </sheetView>
  </sheetViews>
  <sheetFormatPr baseColWidth="10" defaultRowHeight="14.25" x14ac:dyDescent="0.2"/>
  <cols>
    <col min="7" max="7" width="13.875" customWidth="1"/>
  </cols>
  <sheetData>
    <row r="5" spans="1:7" x14ac:dyDescent="0.2">
      <c r="A5" s="18"/>
      <c r="B5" s="18"/>
      <c r="C5" s="18"/>
      <c r="D5" s="18"/>
      <c r="E5" s="18"/>
      <c r="F5" s="18"/>
      <c r="G5" s="18"/>
    </row>
    <row r="7" spans="1:7" ht="36.75" x14ac:dyDescent="0.5">
      <c r="A7" s="92" t="s">
        <v>72</v>
      </c>
    </row>
    <row r="8" spans="1:7" x14ac:dyDescent="0.2">
      <c r="A8" t="s">
        <v>35</v>
      </c>
    </row>
    <row r="10" spans="1:7" x14ac:dyDescent="0.2">
      <c r="A10" t="s">
        <v>39</v>
      </c>
      <c r="D10" s="11" t="s">
        <v>36</v>
      </c>
      <c r="E10" s="125">
        <v>44470</v>
      </c>
      <c r="F10" s="11" t="s">
        <v>37</v>
      </c>
      <c r="G10" s="125">
        <v>44834</v>
      </c>
    </row>
    <row r="12" spans="1:7" ht="22.5" customHeight="1" x14ac:dyDescent="0.2">
      <c r="A12" t="s">
        <v>38</v>
      </c>
      <c r="D12" s="143"/>
      <c r="E12" s="144"/>
      <c r="F12" s="144"/>
      <c r="G12" s="145"/>
    </row>
    <row r="13" spans="1:7" x14ac:dyDescent="0.2">
      <c r="D13" s="121"/>
      <c r="E13" s="119"/>
      <c r="F13" s="119"/>
      <c r="G13" s="120"/>
    </row>
    <row r="14" spans="1:7" x14ac:dyDescent="0.2">
      <c r="D14" s="121"/>
      <c r="E14" s="119"/>
      <c r="F14" s="119"/>
      <c r="G14" s="120"/>
    </row>
    <row r="15" spans="1:7" x14ac:dyDescent="0.2">
      <c r="D15" s="121"/>
      <c r="E15" s="119"/>
      <c r="F15" s="119"/>
      <c r="G15" s="120"/>
    </row>
    <row r="16" spans="1:7" x14ac:dyDescent="0.2">
      <c r="D16" s="146"/>
      <c r="E16" s="147"/>
      <c r="F16" s="147"/>
      <c r="G16" s="148"/>
    </row>
    <row r="17" spans="1:7" ht="6.75" customHeight="1" x14ac:dyDescent="0.2"/>
    <row r="18" spans="1:7" s="14" customFormat="1" ht="24.75" customHeight="1" x14ac:dyDescent="0.2">
      <c r="A18" s="14" t="s">
        <v>73</v>
      </c>
      <c r="D18" s="140"/>
      <c r="E18" s="141"/>
      <c r="F18" s="141"/>
      <c r="G18" s="142"/>
    </row>
    <row r="19" spans="1:7" ht="6.75" customHeight="1" x14ac:dyDescent="0.2"/>
    <row r="20" spans="1:7" ht="15" x14ac:dyDescent="0.25">
      <c r="A20" s="9" t="s">
        <v>40</v>
      </c>
    </row>
    <row r="21" spans="1:7" x14ac:dyDescent="0.2">
      <c r="A21" t="s">
        <v>41</v>
      </c>
    </row>
    <row r="22" spans="1:7" x14ac:dyDescent="0.2">
      <c r="A22" t="s">
        <v>46</v>
      </c>
    </row>
    <row r="23" spans="1:7" x14ac:dyDescent="0.2">
      <c r="A23" t="s">
        <v>74</v>
      </c>
    </row>
    <row r="24" spans="1:7" x14ac:dyDescent="0.2">
      <c r="A24" t="s">
        <v>79</v>
      </c>
    </row>
    <row r="25" spans="1:7" x14ac:dyDescent="0.2">
      <c r="A25" t="s">
        <v>80</v>
      </c>
    </row>
    <row r="26" spans="1:7" ht="6.75" customHeight="1" x14ac:dyDescent="0.2"/>
    <row r="28" spans="1:7" ht="15" x14ac:dyDescent="0.25">
      <c r="A28" s="135" t="s">
        <v>42</v>
      </c>
      <c r="B28" s="135"/>
      <c r="C28" s="135"/>
      <c r="D28" s="97" t="s">
        <v>76</v>
      </c>
      <c r="E28" s="106" t="s">
        <v>44</v>
      </c>
      <c r="F28" s="106" t="s">
        <v>43</v>
      </c>
      <c r="G28" s="97" t="s">
        <v>45</v>
      </c>
    </row>
    <row r="29" spans="1:7" ht="21" customHeight="1" x14ac:dyDescent="0.2">
      <c r="A29" s="126" t="s">
        <v>12</v>
      </c>
      <c r="B29" s="126"/>
      <c r="C29" s="126"/>
      <c r="D29" s="116"/>
      <c r="E29" s="123">
        <f>SUM(D29)/2.8</f>
        <v>0</v>
      </c>
      <c r="F29" s="102">
        <v>0.18</v>
      </c>
      <c r="G29" s="124">
        <f>SUM(D29*F29)</f>
        <v>0</v>
      </c>
    </row>
    <row r="30" spans="1:7" ht="21" customHeight="1" x14ac:dyDescent="0.2">
      <c r="A30" s="137" t="s">
        <v>78</v>
      </c>
      <c r="B30" s="138"/>
      <c r="C30" s="139"/>
      <c r="D30" s="122"/>
      <c r="E30" s="117">
        <v>0</v>
      </c>
      <c r="F30" s="102">
        <v>0.5</v>
      </c>
      <c r="G30" s="124">
        <f>SUM(E30*F30)</f>
        <v>0</v>
      </c>
    </row>
    <row r="31" spans="1:7" ht="21" customHeight="1" x14ac:dyDescent="0.2">
      <c r="A31" s="112"/>
      <c r="B31" s="113"/>
      <c r="C31" s="114"/>
      <c r="D31" s="122"/>
      <c r="E31" s="123"/>
      <c r="F31" s="102"/>
      <c r="G31" s="124"/>
    </row>
    <row r="32" spans="1:7" ht="21" customHeight="1" x14ac:dyDescent="0.2">
      <c r="A32" s="126" t="s">
        <v>77</v>
      </c>
      <c r="B32" s="126"/>
      <c r="C32" s="126"/>
      <c r="D32" s="122"/>
      <c r="E32" s="123">
        <f>SUM(E29:E31)</f>
        <v>0</v>
      </c>
      <c r="F32" s="102">
        <v>0.05</v>
      </c>
      <c r="G32" s="124">
        <f>SUM(-F32*E32)</f>
        <v>0</v>
      </c>
    </row>
    <row r="33" spans="1:7" ht="22.5" customHeight="1" thickBot="1" x14ac:dyDescent="0.25">
      <c r="F33" t="s">
        <v>54</v>
      </c>
      <c r="G33" s="100">
        <f>SUM(G29:G32)</f>
        <v>0</v>
      </c>
    </row>
    <row r="34" spans="1:7" ht="15" thickTop="1" x14ac:dyDescent="0.2">
      <c r="A34" s="11" t="s">
        <v>56</v>
      </c>
      <c r="C34" t="s">
        <v>57</v>
      </c>
    </row>
    <row r="35" spans="1:7" ht="29.25" customHeight="1" x14ac:dyDescent="0.2">
      <c r="A35" s="118"/>
      <c r="C35" s="115"/>
      <c r="D35" s="18"/>
    </row>
    <row r="36" spans="1:7" ht="17.25" customHeight="1" x14ac:dyDescent="0.2"/>
    <row r="37" spans="1:7" ht="27.75" customHeight="1" x14ac:dyDescent="0.2">
      <c r="A37" s="127" t="s">
        <v>58</v>
      </c>
      <c r="B37" s="127"/>
      <c r="C37" s="127"/>
      <c r="D37" s="127"/>
      <c r="E37" s="127"/>
      <c r="F37" s="127"/>
      <c r="G37" s="127"/>
    </row>
    <row r="38" spans="1:7" ht="27.75" customHeight="1" x14ac:dyDescent="0.2">
      <c r="A38" s="108"/>
      <c r="B38" s="108"/>
      <c r="C38" s="108"/>
      <c r="D38" s="108"/>
      <c r="E38" s="108"/>
      <c r="F38" s="108"/>
      <c r="G38" s="108"/>
    </row>
    <row r="39" spans="1:7" x14ac:dyDescent="0.2">
      <c r="A39" s="28"/>
      <c r="B39" s="28"/>
      <c r="C39" s="28"/>
      <c r="D39" s="28"/>
      <c r="E39" s="28"/>
      <c r="F39" s="28"/>
      <c r="G39" s="28"/>
    </row>
    <row r="40" spans="1:7" ht="15" x14ac:dyDescent="0.25">
      <c r="A40" s="9" t="s">
        <v>59</v>
      </c>
      <c r="E40" t="s">
        <v>63</v>
      </c>
      <c r="F40" t="s">
        <v>64</v>
      </c>
    </row>
    <row r="41" spans="1:7" x14ac:dyDescent="0.2">
      <c r="A41" t="s">
        <v>60</v>
      </c>
      <c r="E41" t="s">
        <v>65</v>
      </c>
      <c r="F41" t="s">
        <v>66</v>
      </c>
    </row>
    <row r="42" spans="1:7" x14ac:dyDescent="0.2">
      <c r="A42" t="s">
        <v>61</v>
      </c>
    </row>
    <row r="43" spans="1:7" x14ac:dyDescent="0.2">
      <c r="A43" t="s">
        <v>62</v>
      </c>
    </row>
  </sheetData>
  <sheetProtection sheet="1" objects="1" scenarios="1"/>
  <mergeCells count="8">
    <mergeCell ref="D12:G12"/>
    <mergeCell ref="D16:G16"/>
    <mergeCell ref="A37:G37"/>
    <mergeCell ref="A30:C30"/>
    <mergeCell ref="A29:C29"/>
    <mergeCell ref="A32:C32"/>
    <mergeCell ref="D18:G18"/>
    <mergeCell ref="A28:C28"/>
  </mergeCells>
  <pageMargins left="0.7" right="0.7" top="0.75" bottom="0.45833333333333331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A46D24F3664C45B2E877F3E333128D" ma:contentTypeVersion="13" ma:contentTypeDescription="Ein neues Dokument erstellen." ma:contentTypeScope="" ma:versionID="bf11ac24c046ab42a25fe9a7ebcac410">
  <xsd:schema xmlns:xsd="http://www.w3.org/2001/XMLSchema" xmlns:xs="http://www.w3.org/2001/XMLSchema" xmlns:p="http://schemas.microsoft.com/office/2006/metadata/properties" xmlns:ns2="fdc0430d-01e2-49f9-be39-63e44a931b5b" xmlns:ns3="065dea4f-f9aa-4d72-840e-6bf7ad9c638a" targetNamespace="http://schemas.microsoft.com/office/2006/metadata/properties" ma:root="true" ma:fieldsID="90938567cfefc96c88d7aa569aa63415" ns2:_="" ns3:_="">
    <xsd:import namespace="fdc0430d-01e2-49f9-be39-63e44a931b5b"/>
    <xsd:import namespace="065dea4f-f9aa-4d72-840e-6bf7ad9c6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0430d-01e2-49f9-be39-63e44a931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6ed8a330-0662-4046-8d81-5c3073250b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dea4f-f9aa-4d72-840e-6bf7ad9c638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b72df70-22b2-41fc-b8ee-ebb9121cc39d}" ma:internalName="TaxCatchAll" ma:showField="CatchAllData" ma:web="065dea4f-f9aa-4d72-840e-6bf7ad9c63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5dea4f-f9aa-4d72-840e-6bf7ad9c638a" xsi:nil="true"/>
    <lcf76f155ced4ddcb4097134ff3c332f xmlns="fdc0430d-01e2-49f9-be39-63e44a931b5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71D2AC-4253-427A-A30D-3FCA54D92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0430d-01e2-49f9-be39-63e44a931b5b"/>
    <ds:schemaRef ds:uri="065dea4f-f9aa-4d72-840e-6bf7ad9c6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36C4B8-36D0-4E35-B064-E5042E45BB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CB674-12A2-4CA4-9722-0BD7C1858D2A}">
  <ds:schemaRefs>
    <ds:schemaRef ds:uri="http://schemas.microsoft.com/office/2006/metadata/properties"/>
    <ds:schemaRef ds:uri="http://schemas.microsoft.com/office/infopath/2007/PartnerControls"/>
    <ds:schemaRef ds:uri="065dea4f-f9aa-4d72-840e-6bf7ad9c638a"/>
    <ds:schemaRef ds:uri="fdc0430d-01e2-49f9-be39-63e44a931b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SHF-Umrechnungsfaktoren</vt:lpstr>
      <vt:lpstr>Meldeformular ALT</vt:lpstr>
      <vt:lpstr>Meldeformular </vt:lpstr>
      <vt:lpstr>'Meldeformular '!Druckbereich</vt:lpstr>
      <vt:lpstr>'Meldeformular ALT'!Druckbereich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Heinz Engler</cp:lastModifiedBy>
  <cp:lastPrinted>2021-05-07T13:44:15Z</cp:lastPrinted>
  <dcterms:created xsi:type="dcterms:W3CDTF">2015-05-19T11:38:11Z</dcterms:created>
  <dcterms:modified xsi:type="dcterms:W3CDTF">2022-08-11T07:10:33Z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0x01010009A46D24F3664C45B2E877F3E333128D</vt:lpwstr>
  </property>
  <property fmtid="{D5CDD505-2E9C-101B-9397-08002B2CF9AE}" pid="3" name="Order">
    <vt:r8>8500</vt:r8>
  </property>
  <property fmtid="{D5CDD505-2E9C-101B-9397-08002B2CF9AE}" pid="4" name="MediaServiceImageTags">
    <vt:lpwstr/>
  </property>
</Properties>
</file>